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675"/>
  </bookViews>
  <sheets>
    <sheet name="Лист1 (2)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0" i="2"/>
  <c r="CR39"/>
  <c r="CQ39"/>
  <c r="CP39"/>
  <c r="CO39"/>
  <c r="CN39"/>
  <c r="CM39"/>
  <c r="CL39"/>
  <c r="CL38"/>
  <c r="CL37"/>
  <c r="CR36"/>
  <c r="CQ36"/>
  <c r="CP36"/>
  <c r="CO36"/>
  <c r="CN36"/>
  <c r="CM36"/>
  <c r="CL36"/>
  <c r="CL35"/>
  <c r="CL34"/>
  <c r="CR33"/>
  <c r="CQ33"/>
  <c r="CP33"/>
  <c r="CO33"/>
  <c r="CN33"/>
  <c r="CM33"/>
  <c r="CL33"/>
  <c r="CR32"/>
  <c r="CQ32"/>
  <c r="CP32"/>
  <c r="CO32"/>
  <c r="CN32"/>
  <c r="CM32"/>
  <c r="CL32"/>
  <c r="CR31"/>
  <c r="CQ31"/>
  <c r="CP31"/>
  <c r="CO31"/>
  <c r="CN31"/>
  <c r="CM31"/>
  <c r="CL31"/>
  <c r="CR30"/>
  <c r="CQ30"/>
  <c r="CP30"/>
  <c r="CO30"/>
  <c r="CN30"/>
  <c r="CM30"/>
  <c r="CL30"/>
  <c r="CL28"/>
  <c r="CL27"/>
  <c r="CL26"/>
  <c r="CR25"/>
  <c r="CQ25"/>
  <c r="CP25"/>
  <c r="CO25"/>
  <c r="CN25"/>
  <c r="CM25"/>
  <c r="CL25"/>
  <c r="CR23"/>
  <c r="CQ23"/>
  <c r="CP23"/>
  <c r="CO23"/>
  <c r="CN23"/>
  <c r="CM23"/>
  <c r="CL23"/>
  <c r="CR22"/>
  <c r="CQ22"/>
  <c r="CP22"/>
  <c r="CO22"/>
  <c r="CN22"/>
  <c r="CM22"/>
  <c r="CL22"/>
  <c r="CR21"/>
  <c r="CQ21"/>
  <c r="CP21"/>
  <c r="CO21"/>
  <c r="CN21"/>
  <c r="CM21"/>
  <c r="CL21"/>
  <c r="CR18"/>
  <c r="CQ18"/>
  <c r="CP18"/>
  <c r="CO18"/>
  <c r="CN18"/>
  <c r="CM18"/>
  <c r="CL18"/>
  <c r="CR17"/>
  <c r="CQ17"/>
  <c r="CP17"/>
  <c r="CO17"/>
  <c r="CN17"/>
  <c r="CM17"/>
  <c r="CL17"/>
  <c r="CR16"/>
  <c r="CQ16"/>
  <c r="CP16"/>
  <c r="CO16"/>
  <c r="CN16"/>
  <c r="CM16"/>
  <c r="CL16"/>
</calcChain>
</file>

<file path=xl/sharedStrings.xml><?xml version="1.0" encoding="utf-8"?>
<sst xmlns="http://schemas.openxmlformats.org/spreadsheetml/2006/main" count="79" uniqueCount="53">
  <si>
    <t>к постановлению</t>
  </si>
  <si>
    <t>Администрации города</t>
  </si>
  <si>
    <t>от___________№__________</t>
  </si>
  <si>
    <t>«Приложение № 3</t>
  </si>
  <si>
    <t xml:space="preserve"> </t>
  </si>
  <si>
    <t>ФИНАНСОВОЕ ОБЕСПЕЧЕНИЕ</t>
  </si>
  <si>
    <t>муниципальной программы</t>
  </si>
  <si>
    <t>«Переселение граждан, проживающих на территории города Димитровграда Ульяновской области, из многоквартирных домов,                             признанных аварийными после 1 января 2017 года»</t>
  </si>
  <si>
    <t>№  п/п</t>
  </si>
  <si>
    <t>Наименования муниципальной программы, структурного элемента, мероприятия</t>
  </si>
  <si>
    <t>Ответственные исполнители мероприятия</t>
  </si>
  <si>
    <t>Источник финансового обеспечения реализации муниципальной программы, структурного элемента, мероприятия</t>
  </si>
  <si>
    <t>Код целевой статьи расходов</t>
  </si>
  <si>
    <t>Объём финансового обеспечения реализации муниципальной программы, структурного элемента, мероприятия по годам реализации, тыс. руб.</t>
  </si>
  <si>
    <t>всего</t>
  </si>
  <si>
    <t>2025 год</t>
  </si>
  <si>
    <t>2026 год</t>
  </si>
  <si>
    <t>2027 год</t>
  </si>
  <si>
    <t>2028 год</t>
  </si>
  <si>
    <t>2029 год</t>
  </si>
  <si>
    <t>2030 год</t>
  </si>
  <si>
    <r>
      <rPr>
        <b/>
        <sz val="11"/>
        <color rgb="FF0D0D0D"/>
        <rFont val="Times New Roman"/>
        <family val="1"/>
        <charset val="204"/>
      </rPr>
      <t>Муниципальная программа «</t>
    </r>
    <r>
      <rPr>
        <b/>
        <sz val="11"/>
        <color theme="1"/>
        <rFont val="Times New Roman"/>
        <family val="1"/>
        <charset val="204"/>
      </rPr>
      <t>Переселение граждан, проживающих на территории города Димитровграда Ульяновской области, из многоквартирных домов, признанных аварийными после 1 января 2017 года</t>
    </r>
    <r>
      <rPr>
        <b/>
        <sz val="11"/>
        <color rgb="FF0D0D0D"/>
        <rFont val="Times New Roman"/>
        <family val="1"/>
        <charset val="204"/>
      </rPr>
      <t>»</t>
    </r>
  </si>
  <si>
    <t>Комитет</t>
  </si>
  <si>
    <t>Всего, в том числе:</t>
  </si>
  <si>
    <t>69 0 00 00000</t>
  </si>
  <si>
    <t>Бюджетные ассигнования бюджета города</t>
  </si>
  <si>
    <t>Бюджетные ассигнования бюджета Ульяновской области</t>
  </si>
  <si>
    <r>
      <rPr>
        <b/>
        <sz val="11"/>
        <color rgb="FF0D0D0D"/>
        <rFont val="Times New Roman"/>
        <family val="1"/>
        <charset val="204"/>
      </rPr>
      <t>«Региональные проекты</t>
    </r>
    <r>
      <rPr>
        <b/>
        <sz val="11"/>
        <color theme="1"/>
        <rFont val="Times New Roman"/>
        <family val="1"/>
        <charset val="204"/>
      </rPr>
      <t>, обеспечивающие достижение значений показателей и результатов федеральных проектов, входящих в состав национальных проектов»</t>
    </r>
  </si>
  <si>
    <t>1.</t>
  </si>
  <si>
    <t>Региональный проект «Жильё»</t>
  </si>
  <si>
    <t>69 1 И2 00000</t>
  </si>
  <si>
    <t>1.1.</t>
  </si>
  <si>
    <t>Софинансирование обеспечения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</si>
  <si>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69 1 И2 6748S</t>
  </si>
  <si>
    <t>«Обеспечение мероприятий по переселению граждан из аварийного жилищного фонда, в том числе переселению граждан из аварийного жилищного фонда за счёт средств публично-правовой компании «Фонд развития территорий»</t>
  </si>
  <si>
    <t>69 1 И2 67483</t>
  </si>
  <si>
    <t>«Обеспечение мероприятий по переселению граждан из аварийного жилищного фонда, в том числе переселение граждан из аварийного жилищного фонда с учётом необходимости развития малоэтажного жилищного строительства</t>
  </si>
  <si>
    <t>69 1 И2 67484</t>
  </si>
  <si>
    <t>Структурные элементы, не входящие в направления (подпрограммы) муниципальной программы</t>
  </si>
  <si>
    <t>2.</t>
  </si>
  <si>
    <t>Комплекс процессных мероприятий "Развитие жилищного строительства"</t>
  </si>
  <si>
    <t>69 4 01 00000</t>
  </si>
  <si>
    <t>2.1.</t>
  </si>
  <si>
    <t>Обеспечение мероприятий по переселению граждан из аварийного жилищного фонда</t>
  </si>
  <si>
    <t>69 4 01 S9602</t>
  </si>
  <si>
    <t>2.2.</t>
  </si>
  <si>
    <t>Снос аварийных расселенных многоквартирных домов, расположенных на территории города Димитровграда Ульяновской области</t>
  </si>
  <si>
    <t>69 4 01 S0470</t>
  </si>
  <si>
    <t>2.3.</t>
  </si>
  <si>
    <t>Определение рыночной стоимости жилых помещений (квартир) аварийного жилищного фонда</t>
  </si>
  <si>
    <t>69 4 01 00308</t>
  </si>
  <si>
    <t>Приложение</t>
  </si>
  <si>
    <r>
      <t xml:space="preserve">к муниципальной программе </t>
    </r>
    <r>
      <rPr>
        <sz val="11"/>
        <color theme="1"/>
        <rFont val="Times New Roman"/>
        <family val="1"/>
        <charset val="204"/>
      </rPr>
      <t xml:space="preserve">   </t>
    </r>
  </si>
</sst>
</file>

<file path=xl/styles.xml><?xml version="1.0" encoding="utf-8"?>
<styleSheet xmlns="http://schemas.openxmlformats.org/spreadsheetml/2006/main">
  <numFmts count="2">
    <numFmt numFmtId="164" formatCode="#\ ##0.00"/>
    <numFmt numFmtId="165" formatCode="#\ ##0.00000_ "/>
  </numFmts>
  <fonts count="9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D0D0D"/>
      <name val="Times New Roman"/>
      <family val="1"/>
      <charset val="204"/>
    </font>
    <font>
      <sz val="11"/>
      <color rgb="FF0D0D0D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0" fillId="0" borderId="0" xfId="0" applyNumberFormat="1"/>
    <xf numFmtId="0" fontId="0" fillId="0" borderId="0" xfId="0" applyFill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/>
    <xf numFmtId="0" fontId="0" fillId="0" borderId="0" xfId="0" applyAlignment="1"/>
    <xf numFmtId="0" fontId="4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165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165" fontId="7" fillId="2" borderId="2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7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165" fontId="4" fillId="2" borderId="8" xfId="0" applyNumberFormat="1" applyFont="1" applyFill="1" applyBorder="1" applyAlignment="1">
      <alignment horizontal="center" vertical="top" wrapText="1"/>
    </xf>
    <xf numFmtId="165" fontId="7" fillId="2" borderId="2" xfId="0" applyNumberFormat="1" applyFont="1" applyFill="1" applyBorder="1" applyAlignment="1">
      <alignment horizontal="center" vertical="top" wrapText="1"/>
    </xf>
    <xf numFmtId="165" fontId="7" fillId="2" borderId="8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R40"/>
  <sheetViews>
    <sheetView tabSelected="1" topLeftCell="CL35" workbookViewId="0">
      <selection activeCell="CF1" sqref="CF1:CR41"/>
    </sheetView>
  </sheetViews>
  <sheetFormatPr defaultColWidth="9" defaultRowHeight="15"/>
  <cols>
    <col min="1" max="1" width="6.5703125" hidden="1" customWidth="1"/>
    <col min="2" max="2" width="24.28515625" hidden="1" customWidth="1"/>
    <col min="3" max="3" width="13.42578125" hidden="1" customWidth="1"/>
    <col min="4" max="4" width="15.28515625" hidden="1" customWidth="1"/>
    <col min="5" max="6" width="17.7109375" hidden="1" customWidth="1"/>
    <col min="7" max="7" width="19.140625" hidden="1" customWidth="1"/>
    <col min="8" max="8" width="13" style="1" hidden="1" customWidth="1"/>
    <col min="9" max="9" width="12.85546875" style="1" hidden="1" customWidth="1"/>
    <col min="10" max="10" width="19.140625" hidden="1" customWidth="1"/>
    <col min="11" max="11" width="10" style="1" hidden="1" customWidth="1"/>
    <col min="12" max="12" width="11.42578125" style="1" hidden="1" customWidth="1"/>
    <col min="13" max="14" width="9" hidden="1" customWidth="1"/>
    <col min="15" max="15" width="10.140625" style="1" hidden="1" customWidth="1"/>
    <col min="16" max="16" width="11.42578125" style="1" hidden="1" customWidth="1"/>
    <col min="17" max="18" width="9" hidden="1" customWidth="1"/>
    <col min="19" max="19" width="9.140625" hidden="1" customWidth="1"/>
    <col min="20" max="20" width="21.5703125" hidden="1" customWidth="1"/>
    <col min="21" max="22" width="14.5703125" hidden="1" customWidth="1"/>
    <col min="23" max="23" width="18.140625" hidden="1" customWidth="1"/>
    <col min="24" max="24" width="19.5703125" hidden="1" customWidth="1"/>
    <col min="25" max="27" width="9" hidden="1" customWidth="1"/>
    <col min="28" max="28" width="19.7109375" hidden="1" customWidth="1"/>
    <col min="29" max="29" width="12.5703125" hidden="1" customWidth="1"/>
    <col min="30" max="30" width="14.85546875" hidden="1" customWidth="1"/>
    <col min="31" max="31" width="15.28515625" hidden="1" customWidth="1"/>
    <col min="32" max="32" width="19.7109375" hidden="1" customWidth="1"/>
    <col min="33" max="33" width="9" hidden="1" customWidth="1"/>
    <col min="34" max="34" width="9.5703125" hidden="1" customWidth="1"/>
    <col min="35" max="35" width="19.5703125" hidden="1" customWidth="1"/>
    <col min="36" max="36" width="14" hidden="1" customWidth="1"/>
    <col min="37" max="37" width="14.140625" hidden="1" customWidth="1"/>
    <col min="38" max="39" width="19.5703125" hidden="1" customWidth="1"/>
    <col min="40" max="40" width="9" hidden="1" customWidth="1"/>
    <col min="41" max="41" width="9.5703125" hidden="1" customWidth="1"/>
    <col min="42" max="42" width="19.5703125" hidden="1" customWidth="1"/>
    <col min="43" max="43" width="14" hidden="1" customWidth="1"/>
    <col min="44" max="44" width="14.140625" hidden="1" customWidth="1"/>
    <col min="45" max="46" width="19.5703125" hidden="1" customWidth="1"/>
    <col min="47" max="47" width="16.140625" hidden="1" customWidth="1"/>
    <col min="48" max="49" width="9" hidden="1" customWidth="1"/>
    <col min="50" max="50" width="21.140625" hidden="1" customWidth="1"/>
    <col min="51" max="52" width="9" hidden="1" customWidth="1"/>
    <col min="53" max="53" width="22" hidden="1" customWidth="1"/>
    <col min="54" max="54" width="23" hidden="1" customWidth="1"/>
    <col min="55" max="55" width="9" hidden="1" customWidth="1"/>
    <col min="56" max="56" width="12.140625" hidden="1" customWidth="1"/>
    <col min="57" max="57" width="22.85546875" hidden="1" customWidth="1"/>
    <col min="58" max="59" width="9" hidden="1" customWidth="1"/>
    <col min="60" max="60" width="13.28515625" hidden="1" customWidth="1"/>
    <col min="61" max="61" width="15" hidden="1" customWidth="1"/>
    <col min="62" max="62" width="9" hidden="1" customWidth="1"/>
    <col min="63" max="63" width="12.140625" hidden="1" customWidth="1"/>
    <col min="64" max="64" width="22.85546875" hidden="1" customWidth="1"/>
    <col min="65" max="66" width="9" hidden="1" customWidth="1"/>
    <col min="67" max="67" width="13.28515625" hidden="1" customWidth="1"/>
    <col min="68" max="68" width="15" hidden="1" customWidth="1"/>
    <col min="69" max="69" width="9" hidden="1" customWidth="1"/>
    <col min="70" max="70" width="15.28515625" hidden="1" customWidth="1"/>
    <col min="71" max="71" width="27.42578125" hidden="1" customWidth="1"/>
    <col min="72" max="75" width="15.28515625" hidden="1" customWidth="1"/>
    <col min="76" max="76" width="9" hidden="1" customWidth="1"/>
    <col min="77" max="77" width="15.42578125" hidden="1" customWidth="1"/>
    <col min="78" max="78" width="21.7109375" hidden="1" customWidth="1"/>
    <col min="79" max="82" width="15.42578125" hidden="1" customWidth="1"/>
    <col min="83" max="83" width="9" hidden="1" customWidth="1"/>
    <col min="84" max="84" width="5.140625" customWidth="1"/>
    <col min="85" max="85" width="21.7109375" customWidth="1"/>
    <col min="86" max="86" width="10.7109375" customWidth="1"/>
    <col min="87" max="87" width="15.5703125" customWidth="1"/>
    <col min="88" max="89" width="15.42578125" customWidth="1"/>
    <col min="90" max="90" width="16.5703125"/>
    <col min="91" max="91" width="15.28515625" style="2"/>
    <col min="92" max="95" width="15.28515625"/>
    <col min="96" max="96" width="14.5703125" customWidth="1"/>
  </cols>
  <sheetData>
    <row r="1" spans="84:96">
      <c r="CQ1" s="25" t="s">
        <v>51</v>
      </c>
    </row>
    <row r="2" spans="84:96">
      <c r="CF2" s="3"/>
      <c r="CG2" s="4"/>
      <c r="CH2" s="4"/>
      <c r="CI2" s="4"/>
      <c r="CJ2" s="4"/>
      <c r="CK2" s="4"/>
      <c r="CL2" s="4"/>
      <c r="CM2" s="4"/>
      <c r="CN2" s="4"/>
      <c r="CO2" s="4"/>
      <c r="CP2" s="15"/>
      <c r="CQ2" s="15" t="s">
        <v>0</v>
      </c>
    </row>
    <row r="3" spans="84:96">
      <c r="CF3" s="3"/>
      <c r="CG3" s="4"/>
      <c r="CH3" s="4"/>
      <c r="CI3" s="4"/>
      <c r="CJ3" s="4"/>
      <c r="CK3" s="4"/>
      <c r="CL3" s="4"/>
      <c r="CM3" s="4"/>
      <c r="CN3" s="4"/>
      <c r="CO3" s="4"/>
      <c r="CP3" s="15"/>
      <c r="CQ3" s="15" t="s">
        <v>1</v>
      </c>
    </row>
    <row r="4" spans="84:96">
      <c r="CF4" s="3"/>
      <c r="CG4" s="4"/>
      <c r="CH4" s="4"/>
      <c r="CI4" s="4"/>
      <c r="CJ4" s="4"/>
      <c r="CK4" s="4"/>
      <c r="CL4" s="4"/>
      <c r="CM4" s="4"/>
      <c r="CN4" s="4"/>
      <c r="CO4" s="4"/>
      <c r="CP4" s="15"/>
      <c r="CQ4" s="30" t="s">
        <v>2</v>
      </c>
      <c r="CR4" s="30"/>
    </row>
    <row r="5" spans="84:96">
      <c r="CF5" s="5"/>
      <c r="CM5"/>
      <c r="CP5" s="15"/>
      <c r="CQ5" s="31" t="s">
        <v>3</v>
      </c>
      <c r="CR5" s="31"/>
    </row>
    <row r="6" spans="84:96" ht="15" customHeight="1">
      <c r="CF6" s="5" t="s">
        <v>4</v>
      </c>
      <c r="CG6" s="6"/>
      <c r="CH6" s="6"/>
      <c r="CI6" s="6"/>
      <c r="CJ6" s="6"/>
      <c r="CK6" s="6"/>
      <c r="CL6" s="6"/>
      <c r="CM6" s="6"/>
      <c r="CN6" s="16"/>
      <c r="CO6" s="6"/>
      <c r="CP6" s="17"/>
      <c r="CQ6" s="32" t="s">
        <v>52</v>
      </c>
      <c r="CR6" s="32"/>
    </row>
    <row r="7" spans="84:96">
      <c r="CF7" s="33" t="s">
        <v>5</v>
      </c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</row>
    <row r="8" spans="84:96" ht="18.75">
      <c r="CF8" s="34" t="s">
        <v>6</v>
      </c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</row>
    <row r="9" spans="84:96" ht="35.1" customHeight="1">
      <c r="CF9" s="36" t="s">
        <v>7</v>
      </c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</row>
    <row r="10" spans="84:96" ht="15" customHeight="1">
      <c r="CF10" s="7" t="s">
        <v>4</v>
      </c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</row>
    <row r="11" spans="84:96" ht="33.950000000000003" customHeight="1">
      <c r="CF11" s="70" t="s">
        <v>8</v>
      </c>
      <c r="CG11" s="64" t="s">
        <v>9</v>
      </c>
      <c r="CH11" s="65"/>
      <c r="CI11" s="58" t="s">
        <v>10</v>
      </c>
      <c r="CJ11" s="26" t="s">
        <v>11</v>
      </c>
      <c r="CK11" s="58" t="s">
        <v>12</v>
      </c>
      <c r="CL11" s="37" t="s">
        <v>13</v>
      </c>
      <c r="CM11" s="38"/>
      <c r="CN11" s="38"/>
      <c r="CO11" s="38"/>
      <c r="CP11" s="38"/>
      <c r="CQ11" s="38"/>
      <c r="CR11" s="39"/>
    </row>
    <row r="12" spans="84:96" ht="120" customHeight="1">
      <c r="CF12" s="71"/>
      <c r="CG12" s="66"/>
      <c r="CH12" s="67"/>
      <c r="CI12" s="58"/>
      <c r="CJ12" s="27"/>
      <c r="CK12" s="58"/>
      <c r="CL12" s="26" t="s">
        <v>14</v>
      </c>
      <c r="CM12" s="26" t="s">
        <v>15</v>
      </c>
      <c r="CN12" s="26" t="s">
        <v>16</v>
      </c>
      <c r="CO12" s="26" t="s">
        <v>17</v>
      </c>
      <c r="CP12" s="26" t="s">
        <v>18</v>
      </c>
      <c r="CQ12" s="26" t="s">
        <v>19</v>
      </c>
      <c r="CR12" s="58" t="s">
        <v>20</v>
      </c>
    </row>
    <row r="13" spans="84:96">
      <c r="CF13" s="71"/>
      <c r="CG13" s="66"/>
      <c r="CH13" s="67"/>
      <c r="CI13" s="58"/>
      <c r="CJ13" s="27"/>
      <c r="CK13" s="58"/>
      <c r="CL13" s="27"/>
      <c r="CM13" s="27"/>
      <c r="CN13" s="27"/>
      <c r="CO13" s="27"/>
      <c r="CP13" s="27"/>
      <c r="CQ13" s="27"/>
      <c r="CR13" s="58"/>
    </row>
    <row r="14" spans="84:96">
      <c r="CF14" s="72"/>
      <c r="CG14" s="68"/>
      <c r="CH14" s="69"/>
      <c r="CI14" s="58"/>
      <c r="CJ14" s="28"/>
      <c r="CK14" s="58"/>
      <c r="CL14" s="28"/>
      <c r="CM14" s="28"/>
      <c r="CN14" s="28"/>
      <c r="CO14" s="28"/>
      <c r="CP14" s="28"/>
      <c r="CQ14" s="28"/>
      <c r="CR14" s="58"/>
    </row>
    <row r="15" spans="84:96" ht="15" customHeight="1">
      <c r="CF15" s="9">
        <v>1</v>
      </c>
      <c r="CG15" s="40">
        <v>2</v>
      </c>
      <c r="CH15" s="41"/>
      <c r="CI15" s="9">
        <v>3</v>
      </c>
      <c r="CJ15" s="9">
        <v>4</v>
      </c>
      <c r="CK15" s="9">
        <v>5</v>
      </c>
      <c r="CL15" s="9">
        <v>6</v>
      </c>
      <c r="CM15" s="9">
        <v>7</v>
      </c>
      <c r="CN15" s="9">
        <v>8</v>
      </c>
      <c r="CO15" s="9">
        <v>9</v>
      </c>
      <c r="CP15" s="9">
        <v>10</v>
      </c>
      <c r="CQ15" s="9">
        <v>11</v>
      </c>
      <c r="CR15" s="18">
        <v>12</v>
      </c>
    </row>
    <row r="16" spans="84:96" ht="28.5">
      <c r="CF16" s="57" t="s">
        <v>21</v>
      </c>
      <c r="CG16" s="57"/>
      <c r="CH16" s="57"/>
      <c r="CI16" s="59" t="s">
        <v>22</v>
      </c>
      <c r="CJ16" s="9" t="s">
        <v>23</v>
      </c>
      <c r="CK16" s="59" t="s">
        <v>24</v>
      </c>
      <c r="CL16" s="19">
        <f>CM16+CN16+CO16+CP16+CQ16+CR16</f>
        <v>136042.71890000001</v>
      </c>
      <c r="CM16" s="19">
        <f t="shared" ref="CM16:CQ16" si="0">CM17+CM18</f>
        <v>94983.951679999998</v>
      </c>
      <c r="CN16" s="19">
        <f t="shared" si="0"/>
        <v>24808.767220000002</v>
      </c>
      <c r="CO16" s="19">
        <f t="shared" si="0"/>
        <v>3750</v>
      </c>
      <c r="CP16" s="19">
        <f t="shared" si="0"/>
        <v>12500</v>
      </c>
      <c r="CQ16" s="19">
        <f t="shared" si="0"/>
        <v>0</v>
      </c>
      <c r="CR16" s="19">
        <f>CR17+CR18</f>
        <v>0</v>
      </c>
    </row>
    <row r="17" spans="84:96" ht="60" customHeight="1">
      <c r="CF17" s="57"/>
      <c r="CG17" s="57"/>
      <c r="CH17" s="57"/>
      <c r="CI17" s="59"/>
      <c r="CJ17" s="9" t="s">
        <v>25</v>
      </c>
      <c r="CK17" s="59"/>
      <c r="CL17" s="19">
        <f>CM17+CN17+CO17+CP17+CQ17+CR17</f>
        <v>27911.865280000002</v>
      </c>
      <c r="CM17" s="19">
        <f t="shared" ref="CM17:CR17" si="1">CM22+CM31</f>
        <v>19700.111280000001</v>
      </c>
      <c r="CN17" s="19">
        <f t="shared" si="1"/>
        <v>4961.7539999999999</v>
      </c>
      <c r="CO17" s="19">
        <f t="shared" si="1"/>
        <v>750</v>
      </c>
      <c r="CP17" s="19">
        <f t="shared" si="1"/>
        <v>2500</v>
      </c>
      <c r="CQ17" s="19">
        <f t="shared" si="1"/>
        <v>0</v>
      </c>
      <c r="CR17" s="19">
        <f t="shared" si="1"/>
        <v>0</v>
      </c>
    </row>
    <row r="18" spans="84:96">
      <c r="CF18" s="57"/>
      <c r="CG18" s="57"/>
      <c r="CH18" s="57"/>
      <c r="CI18" s="59"/>
      <c r="CJ18" s="57" t="s">
        <v>26</v>
      </c>
      <c r="CK18" s="59"/>
      <c r="CL18" s="60">
        <f>CM18+CN18+CO18+CP18+CQ18+CR18</f>
        <v>108130.85361999999</v>
      </c>
      <c r="CM18" s="29">
        <f t="shared" ref="CM18:CR18" si="2">CM23+CM32</f>
        <v>75283.840400000001</v>
      </c>
      <c r="CN18" s="29">
        <f t="shared" si="2"/>
        <v>19847.013220000001</v>
      </c>
      <c r="CO18" s="29">
        <f t="shared" si="2"/>
        <v>3000</v>
      </c>
      <c r="CP18" s="29">
        <f t="shared" si="2"/>
        <v>10000</v>
      </c>
      <c r="CQ18" s="29">
        <f t="shared" si="2"/>
        <v>0</v>
      </c>
      <c r="CR18" s="29">
        <f t="shared" si="2"/>
        <v>0</v>
      </c>
    </row>
    <row r="19" spans="84:96" ht="63.95" customHeight="1">
      <c r="CF19" s="57"/>
      <c r="CG19" s="57"/>
      <c r="CH19" s="57"/>
      <c r="CI19" s="59"/>
      <c r="CJ19" s="57"/>
      <c r="CK19" s="59"/>
      <c r="CL19" s="61"/>
      <c r="CM19" s="29"/>
      <c r="CN19" s="29"/>
      <c r="CO19" s="29"/>
      <c r="CP19" s="29"/>
      <c r="CQ19" s="29"/>
      <c r="CR19" s="29"/>
    </row>
    <row r="20" spans="84:96" ht="27" customHeight="1">
      <c r="CF20" s="42" t="s">
        <v>27</v>
      </c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4"/>
    </row>
    <row r="21" spans="84:96" ht="30">
      <c r="CF21" s="45" t="s">
        <v>28</v>
      </c>
      <c r="CG21" s="46" t="s">
        <v>29</v>
      </c>
      <c r="CH21" s="11"/>
      <c r="CI21" s="53" t="s">
        <v>22</v>
      </c>
      <c r="CJ21" s="10" t="s">
        <v>23</v>
      </c>
      <c r="CK21" s="56" t="s">
        <v>30</v>
      </c>
      <c r="CL21" s="19">
        <f>CM21+CN21+CO21+CP21+CQ21</f>
        <v>44592.949099999998</v>
      </c>
      <c r="CM21" s="19">
        <f t="shared" ref="CM21:CR21" si="3">CM22+CM23</f>
        <v>23534.18188</v>
      </c>
      <c r="CN21" s="19">
        <f t="shared" si="3"/>
        <v>21058.767220000002</v>
      </c>
      <c r="CO21" s="19">
        <f t="shared" si="3"/>
        <v>0</v>
      </c>
      <c r="CP21" s="19">
        <f t="shared" si="3"/>
        <v>0</v>
      </c>
      <c r="CQ21" s="19">
        <f t="shared" si="3"/>
        <v>0</v>
      </c>
      <c r="CR21" s="19">
        <f t="shared" si="3"/>
        <v>0</v>
      </c>
    </row>
    <row r="22" spans="84:96" ht="60" customHeight="1">
      <c r="CF22" s="45"/>
      <c r="CG22" s="47"/>
      <c r="CH22" s="13"/>
      <c r="CI22" s="54"/>
      <c r="CJ22" s="10" t="s">
        <v>25</v>
      </c>
      <c r="CK22" s="56"/>
      <c r="CL22" s="20">
        <f>CM22+CN22+CO22+CP22+CQ22</f>
        <v>6114.2714800000003</v>
      </c>
      <c r="CM22" s="20">
        <f>CM26</f>
        <v>1902.51748</v>
      </c>
      <c r="CN22" s="20">
        <f t="shared" ref="CN22:CR22" si="4">CN26</f>
        <v>4211.7539999999999</v>
      </c>
      <c r="CO22" s="20">
        <f t="shared" si="4"/>
        <v>0</v>
      </c>
      <c r="CP22" s="20">
        <f t="shared" si="4"/>
        <v>0</v>
      </c>
      <c r="CQ22" s="20">
        <f t="shared" si="4"/>
        <v>0</v>
      </c>
      <c r="CR22" s="20">
        <f t="shared" si="4"/>
        <v>0</v>
      </c>
    </row>
    <row r="23" spans="84:96">
      <c r="CF23" s="45"/>
      <c r="CG23" s="47"/>
      <c r="CH23" s="13"/>
      <c r="CI23" s="54"/>
      <c r="CJ23" s="45" t="s">
        <v>26</v>
      </c>
      <c r="CK23" s="56"/>
      <c r="CL23" s="62">
        <f>CM23+CN23+CO23+CP23+CQ23</f>
        <v>38478.677620000002</v>
      </c>
      <c r="CM23" s="35">
        <f t="shared" ref="CM23:CR23" si="5">CM27+CM28</f>
        <v>21631.664400000001</v>
      </c>
      <c r="CN23" s="35">
        <f t="shared" si="5"/>
        <v>16847.013220000001</v>
      </c>
      <c r="CO23" s="35">
        <f t="shared" si="5"/>
        <v>0</v>
      </c>
      <c r="CP23" s="35">
        <f t="shared" si="5"/>
        <v>0</v>
      </c>
      <c r="CQ23" s="35">
        <f t="shared" si="5"/>
        <v>0</v>
      </c>
      <c r="CR23" s="35">
        <f t="shared" si="5"/>
        <v>0</v>
      </c>
    </row>
    <row r="24" spans="84:96" ht="60" customHeight="1">
      <c r="CF24" s="45"/>
      <c r="CG24" s="48"/>
      <c r="CH24" s="14"/>
      <c r="CI24" s="55"/>
      <c r="CJ24" s="45"/>
      <c r="CK24" s="56"/>
      <c r="CL24" s="63"/>
      <c r="CM24" s="35"/>
      <c r="CN24" s="35"/>
      <c r="CO24" s="35"/>
      <c r="CP24" s="35"/>
      <c r="CQ24" s="35"/>
      <c r="CR24" s="35"/>
    </row>
    <row r="25" spans="84:96" ht="33" customHeight="1">
      <c r="CF25" s="50" t="s">
        <v>31</v>
      </c>
      <c r="CG25" s="45" t="s">
        <v>32</v>
      </c>
      <c r="CH25" s="45"/>
      <c r="CI25" s="53" t="s">
        <v>22</v>
      </c>
      <c r="CJ25" s="10" t="s">
        <v>23</v>
      </c>
      <c r="CK25" s="53" t="s">
        <v>33</v>
      </c>
      <c r="CL25" s="19">
        <f>CM25+CN25+CO25+CP25+CQ25</f>
        <v>44592.949099999998</v>
      </c>
      <c r="CM25" s="19">
        <f t="shared" ref="CM25:CR25" si="6">CM26+CM27+CM28</f>
        <v>23534.18188</v>
      </c>
      <c r="CN25" s="19">
        <f t="shared" si="6"/>
        <v>21058.767220000002</v>
      </c>
      <c r="CO25" s="19">
        <f t="shared" si="6"/>
        <v>0</v>
      </c>
      <c r="CP25" s="19">
        <f t="shared" si="6"/>
        <v>0</v>
      </c>
      <c r="CQ25" s="19">
        <f t="shared" si="6"/>
        <v>0</v>
      </c>
      <c r="CR25" s="19">
        <f t="shared" si="6"/>
        <v>0</v>
      </c>
    </row>
    <row r="26" spans="84:96" ht="91.5" customHeight="1">
      <c r="CF26" s="51"/>
      <c r="CG26" s="45"/>
      <c r="CH26" s="45"/>
      <c r="CI26" s="55"/>
      <c r="CJ26" s="10" t="s">
        <v>25</v>
      </c>
      <c r="CK26" s="55"/>
      <c r="CL26" s="20">
        <f>CM26+CN26+CO26+CP26+CQ26</f>
        <v>6114.2714800000003</v>
      </c>
      <c r="CM26" s="20">
        <v>1902.51748</v>
      </c>
      <c r="CN26" s="20">
        <v>4211.7539999999999</v>
      </c>
      <c r="CO26" s="20">
        <v>0</v>
      </c>
      <c r="CP26" s="20">
        <v>0</v>
      </c>
      <c r="CQ26" s="20">
        <v>0</v>
      </c>
      <c r="CR26" s="20">
        <v>0</v>
      </c>
    </row>
    <row r="27" spans="84:96" ht="121.5" customHeight="1">
      <c r="CF27" s="51"/>
      <c r="CG27" s="45" t="s">
        <v>34</v>
      </c>
      <c r="CH27" s="45"/>
      <c r="CI27" s="12" t="s">
        <v>22</v>
      </c>
      <c r="CJ27" s="50" t="s">
        <v>26</v>
      </c>
      <c r="CK27" s="12" t="s">
        <v>35</v>
      </c>
      <c r="CL27" s="21">
        <f>CM27+CN27+CO27+CP27+CQ27</f>
        <v>14021.594510000001</v>
      </c>
      <c r="CM27" s="21">
        <v>14021.594510000001</v>
      </c>
      <c r="CN27" s="21">
        <v>0</v>
      </c>
      <c r="CO27" s="21">
        <v>0</v>
      </c>
      <c r="CP27" s="21">
        <v>0</v>
      </c>
      <c r="CQ27" s="21">
        <v>0</v>
      </c>
      <c r="CR27" s="21">
        <v>0</v>
      </c>
    </row>
    <row r="28" spans="84:96" ht="122.25" customHeight="1">
      <c r="CF28" s="52"/>
      <c r="CG28" s="45" t="s">
        <v>36</v>
      </c>
      <c r="CH28" s="45"/>
      <c r="CI28" s="12" t="s">
        <v>22</v>
      </c>
      <c r="CJ28" s="52"/>
      <c r="CK28" s="12" t="s">
        <v>37</v>
      </c>
      <c r="CL28" s="20">
        <f>CM28+CN28+CO28+CP28+CQ28</f>
        <v>24457.08311</v>
      </c>
      <c r="CM28" s="20">
        <v>7610.0698899999998</v>
      </c>
      <c r="CN28" s="20">
        <v>16847.013220000001</v>
      </c>
      <c r="CO28" s="20">
        <v>0</v>
      </c>
      <c r="CP28" s="20">
        <v>0</v>
      </c>
      <c r="CQ28" s="20">
        <v>0</v>
      </c>
      <c r="CR28" s="20">
        <v>0</v>
      </c>
    </row>
    <row r="29" spans="84:96" ht="15" customHeight="1">
      <c r="CF29" s="40" t="s">
        <v>38</v>
      </c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1"/>
    </row>
    <row r="30" spans="84:96" ht="30">
      <c r="CF30" s="45" t="s">
        <v>39</v>
      </c>
      <c r="CG30" s="45" t="s">
        <v>40</v>
      </c>
      <c r="CH30" s="45"/>
      <c r="CI30" s="56" t="s">
        <v>22</v>
      </c>
      <c r="CJ30" s="10" t="s">
        <v>23</v>
      </c>
      <c r="CK30" s="53" t="s">
        <v>41</v>
      </c>
      <c r="CL30" s="19">
        <f>CM30+CN30+CO30+CP30+CQ30</f>
        <v>91449.769799999995</v>
      </c>
      <c r="CM30" s="19">
        <f t="shared" ref="CM30:CQ30" si="7">CM31+CM32</f>
        <v>71449.769799999995</v>
      </c>
      <c r="CN30" s="19">
        <f t="shared" si="7"/>
        <v>3750</v>
      </c>
      <c r="CO30" s="19">
        <f t="shared" si="7"/>
        <v>3750</v>
      </c>
      <c r="CP30" s="19">
        <f t="shared" si="7"/>
        <v>12500</v>
      </c>
      <c r="CQ30" s="19">
        <f t="shared" si="7"/>
        <v>0</v>
      </c>
      <c r="CR30" s="19">
        <f>CR31+CR32</f>
        <v>0</v>
      </c>
    </row>
    <row r="31" spans="84:96" ht="60">
      <c r="CF31" s="45"/>
      <c r="CG31" s="45"/>
      <c r="CH31" s="45"/>
      <c r="CI31" s="56"/>
      <c r="CJ31" s="10" t="s">
        <v>25</v>
      </c>
      <c r="CK31" s="54"/>
      <c r="CL31" s="22">
        <f t="shared" ref="CL31:CL39" si="8">CM31+CN31+CO31+CP31+CQ31+CR31</f>
        <v>21797.593799999999</v>
      </c>
      <c r="CM31" s="20">
        <f t="shared" ref="CM31:CR31" si="9">CM34+CM37+CM40</f>
        <v>17797.593799999999</v>
      </c>
      <c r="CN31" s="20">
        <f t="shared" si="9"/>
        <v>750</v>
      </c>
      <c r="CO31" s="20">
        <f t="shared" si="9"/>
        <v>750</v>
      </c>
      <c r="CP31" s="20">
        <f t="shared" si="9"/>
        <v>2500</v>
      </c>
      <c r="CQ31" s="20">
        <f t="shared" si="9"/>
        <v>0</v>
      </c>
      <c r="CR31" s="20">
        <f t="shared" si="9"/>
        <v>0</v>
      </c>
    </row>
    <row r="32" spans="84:96" ht="75" customHeight="1">
      <c r="CF32" s="45"/>
      <c r="CG32" s="45"/>
      <c r="CH32" s="45"/>
      <c r="CI32" s="56"/>
      <c r="CJ32" s="10" t="s">
        <v>26</v>
      </c>
      <c r="CK32" s="55"/>
      <c r="CL32" s="22">
        <f t="shared" si="8"/>
        <v>69652.176000000007</v>
      </c>
      <c r="CM32" s="20">
        <f t="shared" ref="CM32:CR32" si="10">CM35+CM38</f>
        <v>53652.175999999999</v>
      </c>
      <c r="CN32" s="20">
        <f t="shared" si="10"/>
        <v>3000</v>
      </c>
      <c r="CO32" s="20">
        <f t="shared" si="10"/>
        <v>3000</v>
      </c>
      <c r="CP32" s="20">
        <f t="shared" si="10"/>
        <v>10000</v>
      </c>
      <c r="CQ32" s="20">
        <f t="shared" si="10"/>
        <v>0</v>
      </c>
      <c r="CR32" s="20">
        <f t="shared" si="10"/>
        <v>0</v>
      </c>
    </row>
    <row r="33" spans="84:96" ht="30">
      <c r="CF33" s="45" t="s">
        <v>42</v>
      </c>
      <c r="CG33" s="45" t="s">
        <v>43</v>
      </c>
      <c r="CH33" s="45"/>
      <c r="CI33" s="56" t="s">
        <v>22</v>
      </c>
      <c r="CJ33" s="10" t="s">
        <v>23</v>
      </c>
      <c r="CK33" s="53" t="s">
        <v>44</v>
      </c>
      <c r="CL33" s="19">
        <f t="shared" si="8"/>
        <v>71415.569799999997</v>
      </c>
      <c r="CM33" s="19">
        <f t="shared" ref="CM33:CR33" si="11">CM34+CM35</f>
        <v>71415.569799999997</v>
      </c>
      <c r="CN33" s="19">
        <f t="shared" si="11"/>
        <v>0</v>
      </c>
      <c r="CO33" s="19">
        <f t="shared" si="11"/>
        <v>0</v>
      </c>
      <c r="CP33" s="19">
        <f t="shared" si="11"/>
        <v>0</v>
      </c>
      <c r="CQ33" s="19">
        <f t="shared" si="11"/>
        <v>0</v>
      </c>
      <c r="CR33" s="19">
        <f t="shared" si="11"/>
        <v>0</v>
      </c>
    </row>
    <row r="34" spans="84:96" ht="60">
      <c r="CF34" s="45"/>
      <c r="CG34" s="45"/>
      <c r="CH34" s="45"/>
      <c r="CI34" s="56"/>
      <c r="CJ34" s="10" t="s">
        <v>25</v>
      </c>
      <c r="CK34" s="54"/>
      <c r="CL34" s="20">
        <f t="shared" si="8"/>
        <v>17763.393800000002</v>
      </c>
      <c r="CM34" s="20">
        <v>17763.393800000002</v>
      </c>
      <c r="CN34" s="20">
        <v>0</v>
      </c>
      <c r="CO34" s="20">
        <v>0</v>
      </c>
      <c r="CP34" s="20">
        <v>0</v>
      </c>
      <c r="CQ34" s="20">
        <v>0</v>
      </c>
      <c r="CR34" s="20">
        <v>0</v>
      </c>
    </row>
    <row r="35" spans="84:96" ht="75" customHeight="1">
      <c r="CF35" s="45"/>
      <c r="CG35" s="45"/>
      <c r="CH35" s="45"/>
      <c r="CI35" s="56"/>
      <c r="CJ35" s="10" t="s">
        <v>26</v>
      </c>
      <c r="CK35" s="55"/>
      <c r="CL35" s="20">
        <f t="shared" si="8"/>
        <v>53652.175999999999</v>
      </c>
      <c r="CM35" s="20">
        <v>53652.175999999999</v>
      </c>
      <c r="CN35" s="20">
        <v>0</v>
      </c>
      <c r="CO35" s="20">
        <v>0</v>
      </c>
      <c r="CP35" s="20">
        <v>0</v>
      </c>
      <c r="CQ35" s="20">
        <v>0</v>
      </c>
      <c r="CR35" s="20">
        <v>0</v>
      </c>
    </row>
    <row r="36" spans="84:96" ht="30">
      <c r="CF36" s="45" t="s">
        <v>45</v>
      </c>
      <c r="CG36" s="45" t="s">
        <v>46</v>
      </c>
      <c r="CH36" s="45"/>
      <c r="CI36" s="56" t="s">
        <v>22</v>
      </c>
      <c r="CJ36" s="10" t="s">
        <v>23</v>
      </c>
      <c r="CK36" s="53" t="s">
        <v>47</v>
      </c>
      <c r="CL36" s="19">
        <f t="shared" si="8"/>
        <v>20000</v>
      </c>
      <c r="CM36" s="23">
        <f t="shared" ref="CM36:CR36" si="12">CM37+CM38</f>
        <v>0</v>
      </c>
      <c r="CN36" s="23">
        <f t="shared" si="12"/>
        <v>3750</v>
      </c>
      <c r="CO36" s="23">
        <f t="shared" si="12"/>
        <v>3750</v>
      </c>
      <c r="CP36" s="23">
        <f t="shared" si="12"/>
        <v>12500</v>
      </c>
      <c r="CQ36" s="23">
        <f t="shared" si="12"/>
        <v>0</v>
      </c>
      <c r="CR36" s="23">
        <f t="shared" si="12"/>
        <v>0</v>
      </c>
    </row>
    <row r="37" spans="84:96" ht="60">
      <c r="CF37" s="45"/>
      <c r="CG37" s="45"/>
      <c r="CH37" s="45"/>
      <c r="CI37" s="56"/>
      <c r="CJ37" s="10" t="s">
        <v>25</v>
      </c>
      <c r="CK37" s="54"/>
      <c r="CL37" s="20">
        <f t="shared" si="8"/>
        <v>4000</v>
      </c>
      <c r="CM37" s="24">
        <v>0</v>
      </c>
      <c r="CN37" s="20">
        <v>750</v>
      </c>
      <c r="CO37" s="20">
        <v>750</v>
      </c>
      <c r="CP37" s="20">
        <v>2500</v>
      </c>
      <c r="CQ37" s="20">
        <v>0</v>
      </c>
      <c r="CR37" s="20">
        <v>0</v>
      </c>
    </row>
    <row r="38" spans="84:96" ht="75" customHeight="1">
      <c r="CF38" s="45"/>
      <c r="CG38" s="45"/>
      <c r="CH38" s="45"/>
      <c r="CI38" s="56"/>
      <c r="CJ38" s="10" t="s">
        <v>26</v>
      </c>
      <c r="CK38" s="55"/>
      <c r="CL38" s="20">
        <f t="shared" si="8"/>
        <v>16000</v>
      </c>
      <c r="CM38" s="20">
        <v>0</v>
      </c>
      <c r="CN38" s="20">
        <v>3000</v>
      </c>
      <c r="CO38" s="20">
        <v>3000</v>
      </c>
      <c r="CP38" s="20">
        <v>10000</v>
      </c>
      <c r="CQ38" s="20">
        <v>0</v>
      </c>
      <c r="CR38" s="20">
        <v>0</v>
      </c>
    </row>
    <row r="39" spans="84:96" ht="30">
      <c r="CF39" s="45" t="s">
        <v>48</v>
      </c>
      <c r="CG39" s="45" t="s">
        <v>49</v>
      </c>
      <c r="CH39" s="45"/>
      <c r="CI39" s="56" t="s">
        <v>22</v>
      </c>
      <c r="CJ39" s="10" t="s">
        <v>23</v>
      </c>
      <c r="CK39" s="56" t="s">
        <v>50</v>
      </c>
      <c r="CL39" s="19">
        <f t="shared" si="8"/>
        <v>34.200000000000003</v>
      </c>
      <c r="CM39" s="19">
        <f t="shared" ref="CM39:CR39" si="13">CM40</f>
        <v>34.200000000000003</v>
      </c>
      <c r="CN39" s="19">
        <f t="shared" si="13"/>
        <v>0</v>
      </c>
      <c r="CO39" s="19">
        <f t="shared" si="13"/>
        <v>0</v>
      </c>
      <c r="CP39" s="19">
        <f t="shared" si="13"/>
        <v>0</v>
      </c>
      <c r="CQ39" s="19">
        <f t="shared" si="13"/>
        <v>0</v>
      </c>
      <c r="CR39" s="19">
        <f t="shared" si="13"/>
        <v>0</v>
      </c>
    </row>
    <row r="40" spans="84:96" ht="60">
      <c r="CF40" s="45"/>
      <c r="CG40" s="45"/>
      <c r="CH40" s="45"/>
      <c r="CI40" s="56"/>
      <c r="CJ40" s="10" t="s">
        <v>25</v>
      </c>
      <c r="CK40" s="56"/>
      <c r="CL40" s="20">
        <f>CM40+CN40+CO40+CP40+CQ40</f>
        <v>34.200000000000003</v>
      </c>
      <c r="CM40" s="20">
        <v>34.200000000000003</v>
      </c>
      <c r="CN40" s="20">
        <v>0</v>
      </c>
      <c r="CO40" s="20">
        <v>0</v>
      </c>
      <c r="CP40" s="20">
        <v>0</v>
      </c>
      <c r="CQ40" s="20">
        <v>0</v>
      </c>
      <c r="CR40" s="20">
        <v>0</v>
      </c>
    </row>
  </sheetData>
  <mergeCells count="68">
    <mergeCell ref="CQ23:CQ24"/>
    <mergeCell ref="CR12:CR14"/>
    <mergeCell ref="CR18:CR19"/>
    <mergeCell ref="CR23:CR24"/>
    <mergeCell ref="CG33:CH35"/>
    <mergeCell ref="CF16:CH19"/>
    <mergeCell ref="CG11:CH14"/>
    <mergeCell ref="CG25:CH26"/>
    <mergeCell ref="CG30:CH32"/>
    <mergeCell ref="CK30:CK32"/>
    <mergeCell ref="CK33:CK35"/>
    <mergeCell ref="CI30:CI32"/>
    <mergeCell ref="CI33:CI35"/>
    <mergeCell ref="CF30:CF32"/>
    <mergeCell ref="CF33:CF35"/>
    <mergeCell ref="CF11:CF14"/>
    <mergeCell ref="CK39:CK40"/>
    <mergeCell ref="CL12:CL14"/>
    <mergeCell ref="CL18:CL19"/>
    <mergeCell ref="CL23:CL24"/>
    <mergeCell ref="CK11:CK14"/>
    <mergeCell ref="CK16:CK19"/>
    <mergeCell ref="CJ23:CJ24"/>
    <mergeCell ref="CJ27:CJ28"/>
    <mergeCell ref="CI11:CI14"/>
    <mergeCell ref="CI16:CI19"/>
    <mergeCell ref="CK36:CK38"/>
    <mergeCell ref="CF36:CF38"/>
    <mergeCell ref="CF39:CF40"/>
    <mergeCell ref="CG21:CG24"/>
    <mergeCell ref="CG36:CH38"/>
    <mergeCell ref="CG39:CH40"/>
    <mergeCell ref="CG28:CH28"/>
    <mergeCell ref="CF29:CR29"/>
    <mergeCell ref="CF21:CF24"/>
    <mergeCell ref="CF25:CF28"/>
    <mergeCell ref="CI21:CI24"/>
    <mergeCell ref="CI25:CI26"/>
    <mergeCell ref="CK21:CK24"/>
    <mergeCell ref="CK25:CK26"/>
    <mergeCell ref="CG27:CH27"/>
    <mergeCell ref="CI36:CI38"/>
    <mergeCell ref="CI39:CI40"/>
    <mergeCell ref="CM23:CM24"/>
    <mergeCell ref="CF9:CR9"/>
    <mergeCell ref="CL11:CR11"/>
    <mergeCell ref="CG15:CH15"/>
    <mergeCell ref="CF20:CR20"/>
    <mergeCell ref="CN12:CN14"/>
    <mergeCell ref="CN18:CN19"/>
    <mergeCell ref="CN23:CN24"/>
    <mergeCell ref="CO12:CO14"/>
    <mergeCell ref="CO18:CO19"/>
    <mergeCell ref="CO23:CO24"/>
    <mergeCell ref="CP12:CP14"/>
    <mergeCell ref="CP18:CP19"/>
    <mergeCell ref="CP23:CP24"/>
    <mergeCell ref="CJ11:CJ14"/>
    <mergeCell ref="CJ18:CJ19"/>
    <mergeCell ref="CQ12:CQ14"/>
    <mergeCell ref="CQ18:CQ19"/>
    <mergeCell ref="CQ4:CR4"/>
    <mergeCell ref="CQ5:CR5"/>
    <mergeCell ref="CQ6:CR6"/>
    <mergeCell ref="CF7:CR7"/>
    <mergeCell ref="CF8:CR8"/>
    <mergeCell ref="CM12:CM14"/>
    <mergeCell ref="CM18:CM19"/>
  </mergeCells>
  <pageMargins left="0.156944444444444" right="0.118055555555556" top="0.118055555555556" bottom="7.8472222222222193E-2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2026-03-02T10:24:48Z</cp:lastPrinted>
  <dcterms:created xsi:type="dcterms:W3CDTF">2024-06-18T06:55:00Z</dcterms:created>
  <dcterms:modified xsi:type="dcterms:W3CDTF">2026-03-02T10:26:15Z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81BB6ABFC006450B84B71E50A48B795B_13</vt:lpwstr>
  </property>
  <property fmtid="{D5CDD505-2E9C-101B-9397-08002B2CF9AE}" pid="3" name="KSOProductBuildVer">
    <vt:lpwstr>1049-12.2.0.23155</vt:lpwstr>
  </property>
</Properties>
</file>